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e741f80b65cf34f/Documents/Old Leake PC/AGAR Audit 25-26/"/>
    </mc:Choice>
  </mc:AlternateContent>
  <xr:revisionPtr revIDLastSave="163" documentId="8_{5CB774AE-391F-4FEB-A528-611E02487046}" xr6:coauthVersionLast="47" xr6:coauthVersionMax="47" xr10:uidLastSave="{00A8589C-F317-48B9-9208-EA4ECF4728EB}"/>
  <bookViews>
    <workbookView xWindow="10995" yWindow="2685" windowWidth="15240" windowHeight="11295" xr2:uid="{3583B455-C9E9-448C-99E6-20C28CAF06EA}"/>
  </bookViews>
  <sheets>
    <sheet name="Sheet1" sheetId="1" r:id="rId1"/>
    <sheet name="Sheet3" sheetId="3" r:id="rId2"/>
    <sheet name="Sheet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" i="1" l="1"/>
  <c r="D7" i="1"/>
  <c r="D5" i="1"/>
  <c r="C20" i="3"/>
  <c r="B33" i="2"/>
  <c r="B22" i="2"/>
  <c r="B11" i="2"/>
  <c r="B21" i="2"/>
  <c r="B32" i="2"/>
  <c r="B10" i="2"/>
  <c r="B20" i="2"/>
  <c r="B19" i="2"/>
  <c r="B31" i="2"/>
  <c r="B9" i="2"/>
  <c r="B18" i="2"/>
  <c r="B30" i="2"/>
  <c r="B8" i="2"/>
  <c r="B29" i="2"/>
  <c r="B17" i="2"/>
  <c r="B7" i="2"/>
  <c r="B28" i="2"/>
  <c r="B16" i="2"/>
  <c r="B6" i="2"/>
  <c r="B15" i="2"/>
  <c r="B27" i="2"/>
  <c r="B14" i="2"/>
  <c r="B5" i="2"/>
  <c r="B13" i="2"/>
  <c r="B26" i="2"/>
  <c r="B4" i="2"/>
  <c r="B12" i="2"/>
  <c r="B25" i="2"/>
  <c r="B3" i="2"/>
  <c r="B23" i="2"/>
  <c r="B24" i="2"/>
  <c r="B2" i="2"/>
  <c r="C8" i="1"/>
  <c r="B8" i="1"/>
  <c r="D8" i="1" l="1"/>
</calcChain>
</file>

<file path=xl/sharedStrings.xml><?xml version="1.0" encoding="utf-8"?>
<sst xmlns="http://schemas.openxmlformats.org/spreadsheetml/2006/main" count="73" uniqueCount="28">
  <si>
    <t>TOTAL</t>
  </si>
  <si>
    <t>Difference</t>
  </si>
  <si>
    <t xml:space="preserve">Old Leake Parish Council staff cost figures showing difference between 2024/2025 and 2025/2026. </t>
  </si>
  <si>
    <t>STAFF COSTS</t>
  </si>
  <si>
    <t>Salaries</t>
  </si>
  <si>
    <t>NI/PAYE</t>
  </si>
  <si>
    <t>Pension</t>
  </si>
  <si>
    <t>Employee Costs</t>
  </si>
  <si>
    <t>Nest</t>
  </si>
  <si>
    <t>HMRC PAYE</t>
  </si>
  <si>
    <t>HMRC</t>
  </si>
  <si>
    <t>a</t>
  </si>
  <si>
    <t>b</t>
  </si>
  <si>
    <t>c</t>
  </si>
  <si>
    <t>d</t>
  </si>
  <si>
    <t>Payee/ Creditor</t>
  </si>
  <si>
    <t>Amount ex VAT</t>
  </si>
  <si>
    <t>Salary</t>
  </si>
  <si>
    <t>SALARY</t>
  </si>
  <si>
    <t>PEN</t>
  </si>
  <si>
    <t>April</t>
  </si>
  <si>
    <t>Explanation of Variances</t>
  </si>
  <si>
    <t>Joann Greer, the previous Clerk/RFO, sadly passed away in April 2025.</t>
  </si>
  <si>
    <t>An interim Clerk was appointed in April 2025, resulting in increased salary costs.</t>
  </si>
  <si>
    <t>A permanent Clerk was appointed following a recruitment process in September 2025, with contracted hours increased to 16 per week.</t>
  </si>
  <si>
    <t>Pension contributions for the Clerk appointed in September 2025 are currently in the process of being set up, which explains the temporary reduction in pension costs.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</si>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</sst>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9" x14ac:knownFonts="1">
    <font>
      <sz val="11"/>
      <color theme="1"/>
      <name val="Aptos Narrow"/>
      <family val="2"/>
      <scheme val="minor"/>
    </font>
    <font>
      <b/>
      <u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Aptos Narrow"/>
      <family val="2"/>
      <scheme val="minor"/>
    </font>
    <font>
      <sz val="10"/>
      <name val="Tahoma"/>
      <family val="2"/>
    </font>
    <font>
      <sz val="10"/>
      <color rgb="FFFF0000"/>
      <name val="Tahoma"/>
      <family val="2"/>
    </font>
    <font>
      <sz val="10"/>
      <color theme="8" tint="-0.249977111117893"/>
      <name val="Tahoma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2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1" xfId="0" applyFont="1" applyBorder="1"/>
    <xf numFmtId="0" fontId="3" fillId="0" borderId="2" xfId="0" applyFont="1" applyBorder="1"/>
    <xf numFmtId="2" fontId="3" fillId="0" borderId="3" xfId="0" applyNumberFormat="1" applyFont="1" applyBorder="1"/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/>
    <xf numFmtId="2" fontId="2" fillId="0" borderId="5" xfId="0" applyNumberFormat="1" applyFont="1" applyBorder="1" applyAlignment="1">
      <alignment horizontal="right"/>
    </xf>
    <xf numFmtId="164" fontId="5" fillId="0" borderId="1" xfId="0" applyNumberFormat="1" applyFont="1" applyBorder="1"/>
    <xf numFmtId="164" fontId="6" fillId="2" borderId="1" xfId="0" applyNumberFormat="1" applyFont="1" applyFill="1" applyBorder="1"/>
    <xf numFmtId="164" fontId="2" fillId="0" borderId="1" xfId="0" applyNumberFormat="1" applyFont="1" applyBorder="1"/>
    <xf numFmtId="44" fontId="2" fillId="0" borderId="1" xfId="1" applyFont="1" applyBorder="1"/>
    <xf numFmtId="44" fontId="2" fillId="0" borderId="1" xfId="0" applyNumberFormat="1" applyFont="1" applyBorder="1"/>
    <xf numFmtId="0" fontId="7" fillId="0" borderId="1" xfId="0" applyFont="1" applyBorder="1"/>
    <xf numFmtId="44" fontId="7" fillId="0" borderId="1" xfId="0" applyNumberFormat="1" applyFont="1" applyBorder="1"/>
    <xf numFmtId="0" fontId="5" fillId="0" borderId="1" xfId="0" applyFont="1" applyBorder="1"/>
    <xf numFmtId="44" fontId="5" fillId="0" borderId="1" xfId="0" applyNumberFormat="1" applyFont="1" applyBorder="1"/>
    <xf numFmtId="44" fontId="2" fillId="0" borderId="6" xfId="0" applyNumberFormat="1" applyFont="1" applyBorder="1"/>
    <xf numFmtId="44" fontId="7" fillId="0" borderId="6" xfId="0" applyNumberFormat="1" applyFont="1" applyBorder="1"/>
    <xf numFmtId="44" fontId="5" fillId="0" borderId="6" xfId="0" applyNumberFormat="1" applyFont="1" applyBorder="1"/>
    <xf numFmtId="44" fontId="2" fillId="0" borderId="6" xfId="1" applyFont="1" applyBorder="1"/>
    <xf numFmtId="44" fontId="5" fillId="3" borderId="1" xfId="0" applyNumberFormat="1" applyFont="1" applyFill="1" applyBorder="1"/>
    <xf numFmtId="0" fontId="8" fillId="4" borderId="7" xfId="0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44" fontId="5" fillId="3" borderId="0" xfId="0" applyNumberFormat="1" applyFont="1" applyFill="1"/>
    <xf numFmtId="164" fontId="2" fillId="3" borderId="0" xfId="0" applyNumberFormat="1" applyFont="1" applyFill="1"/>
    <xf numFmtId="17" fontId="0" fillId="0" borderId="0" xfId="0" applyNumberFormat="1"/>
    <xf numFmtId="44" fontId="0" fillId="0" borderId="0" xfId="0" applyNumberFormat="1"/>
    <xf numFmtId="0" fontId="0" fillId="0" borderId="1" xfId="0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A40E-5A26-417C-B5D7-F58A25190A27}">
  <dimension ref="A1:D14"/>
  <sheetViews>
    <sheetView tabSelected="1" workbookViewId="0">
      <selection activeCell="C4" sqref="C4"/>
    </sheetView>
  </sheetViews>
  <sheetFormatPr defaultRowHeight="12.75" x14ac:dyDescent="0.2"/>
  <cols>
    <col min="1" max="1" width="38.7109375" style="1" bestFit="1" customWidth="1"/>
    <col min="2" max="4" width="12.85546875" style="2" customWidth="1"/>
    <col min="5" max="16384" width="9.140625" style="1"/>
  </cols>
  <sheetData>
    <row r="1" spans="1:4" ht="30" customHeight="1" x14ac:dyDescent="0.2">
      <c r="A1" s="36" t="s">
        <v>2</v>
      </c>
      <c r="B1" s="36"/>
      <c r="C1" s="36"/>
      <c r="D1" s="36"/>
    </row>
    <row r="3" spans="1:4" x14ac:dyDescent="0.2">
      <c r="A3" s="9"/>
      <c r="B3" s="37" t="s">
        <v>26</v>
      </c>
      <c r="C3" s="37" t="s">
        <v>27</v>
      </c>
      <c r="D3" s="10" t="s">
        <v>1</v>
      </c>
    </row>
    <row r="4" spans="1:4" x14ac:dyDescent="0.2">
      <c r="A4" s="6" t="s">
        <v>3</v>
      </c>
      <c r="B4" s="4"/>
      <c r="C4" s="4"/>
      <c r="D4" s="5"/>
    </row>
    <row r="5" spans="1:4" x14ac:dyDescent="0.2">
      <c r="A5" s="3" t="s">
        <v>4</v>
      </c>
      <c r="B5" s="4">
        <v>8251.61</v>
      </c>
      <c r="C5" s="4">
        <v>11242.58</v>
      </c>
      <c r="D5" s="5">
        <f>C5-B5</f>
        <v>2990.9699999999993</v>
      </c>
    </row>
    <row r="6" spans="1:4" x14ac:dyDescent="0.2">
      <c r="A6" s="3" t="s">
        <v>5</v>
      </c>
      <c r="B6" s="4">
        <v>2222.88</v>
      </c>
      <c r="C6" s="4">
        <v>3716.53</v>
      </c>
      <c r="D6" s="5">
        <f t="shared" ref="D6:D7" si="0">C6-B6</f>
        <v>1493.65</v>
      </c>
    </row>
    <row r="7" spans="1:4" ht="13.5" thickBot="1" x14ac:dyDescent="0.25">
      <c r="A7" s="11" t="s">
        <v>6</v>
      </c>
      <c r="B7" s="12">
        <v>1186.52</v>
      </c>
      <c r="C7" s="12">
        <v>98.89</v>
      </c>
      <c r="D7" s="5">
        <f t="shared" si="0"/>
        <v>-1087.6299999999999</v>
      </c>
    </row>
    <row r="8" spans="1:4" ht="13.5" thickBot="1" x14ac:dyDescent="0.25">
      <c r="A8" s="7" t="s">
        <v>0</v>
      </c>
      <c r="B8" s="8">
        <f>SUM(B5:B7)</f>
        <v>11661.010000000002</v>
      </c>
      <c r="C8" s="8">
        <f>SUM(C5:C7)</f>
        <v>15058</v>
      </c>
      <c r="D8" s="8">
        <f>SUM(D5:D7)</f>
        <v>3396.9899999999989</v>
      </c>
    </row>
    <row r="10" spans="1:4" x14ac:dyDescent="0.2">
      <c r="A10" s="35" t="s">
        <v>21</v>
      </c>
    </row>
    <row r="11" spans="1:4" x14ac:dyDescent="0.2">
      <c r="A11" s="1" t="s">
        <v>22</v>
      </c>
    </row>
    <row r="12" spans="1:4" x14ac:dyDescent="0.2">
      <c r="A12" s="1" t="s">
        <v>23</v>
      </c>
    </row>
    <row r="13" spans="1:4" x14ac:dyDescent="0.2">
      <c r="A13" s="1" t="s">
        <v>24</v>
      </c>
    </row>
    <row r="14" spans="1:4" x14ac:dyDescent="0.2">
      <c r="A14" s="1" t="s">
        <v>25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634D-3708-4464-BA46-22B7F2523BA0}">
  <dimension ref="A1:C20"/>
  <sheetViews>
    <sheetView workbookViewId="0">
      <selection activeCell="C6" sqref="C2:C6"/>
    </sheetView>
  </sheetViews>
  <sheetFormatPr defaultRowHeight="15" x14ac:dyDescent="0.25"/>
  <cols>
    <col min="2" max="2" width="51" bestFit="1" customWidth="1"/>
    <col min="3" max="3" width="11.5703125" bestFit="1" customWidth="1"/>
  </cols>
  <sheetData>
    <row r="1" spans="1:3" ht="25.5" x14ac:dyDescent="0.25">
      <c r="B1" s="27" t="s">
        <v>15</v>
      </c>
      <c r="C1" s="28" t="s">
        <v>16</v>
      </c>
    </row>
    <row r="2" spans="1:3" x14ac:dyDescent="0.25">
      <c r="A2" s="32">
        <v>46023</v>
      </c>
      <c r="B2" s="29" t="s">
        <v>10</v>
      </c>
      <c r="C2" s="26">
        <v>2117.17</v>
      </c>
    </row>
    <row r="3" spans="1:3" x14ac:dyDescent="0.25">
      <c r="A3" s="32">
        <v>45962</v>
      </c>
      <c r="B3" s="29" t="s">
        <v>10</v>
      </c>
      <c r="C3" s="26">
        <v>185.75</v>
      </c>
    </row>
    <row r="4" spans="1:3" x14ac:dyDescent="0.25">
      <c r="A4" s="32">
        <v>45931</v>
      </c>
      <c r="B4" s="29" t="s">
        <v>10</v>
      </c>
      <c r="C4" s="26">
        <v>674.02</v>
      </c>
    </row>
    <row r="5" spans="1:3" x14ac:dyDescent="0.25">
      <c r="A5" s="32">
        <v>45870</v>
      </c>
      <c r="B5" s="29" t="s">
        <v>10</v>
      </c>
      <c r="C5" s="26">
        <v>494.68</v>
      </c>
    </row>
    <row r="6" spans="1:3" x14ac:dyDescent="0.25">
      <c r="A6" t="s">
        <v>20</v>
      </c>
      <c r="B6" s="34" t="s">
        <v>10</v>
      </c>
      <c r="C6" s="26">
        <v>244.91</v>
      </c>
    </row>
    <row r="7" spans="1:3" x14ac:dyDescent="0.25">
      <c r="A7" t="s">
        <v>20</v>
      </c>
      <c r="B7" s="29" t="s">
        <v>19</v>
      </c>
      <c r="C7" s="26">
        <v>98.89</v>
      </c>
    </row>
    <row r="8" spans="1:3" x14ac:dyDescent="0.25">
      <c r="A8" s="32">
        <v>46082</v>
      </c>
      <c r="B8" s="29" t="s">
        <v>17</v>
      </c>
      <c r="C8" s="26">
        <v>1277.81</v>
      </c>
    </row>
    <row r="9" spans="1:3" x14ac:dyDescent="0.25">
      <c r="A9" s="32">
        <v>46054</v>
      </c>
      <c r="B9" s="29" t="s">
        <v>17</v>
      </c>
      <c r="C9" s="26">
        <v>1278.01</v>
      </c>
    </row>
    <row r="10" spans="1:3" x14ac:dyDescent="0.25">
      <c r="A10" s="32">
        <v>46023</v>
      </c>
      <c r="B10" s="29" t="s">
        <v>17</v>
      </c>
      <c r="C10" s="26">
        <v>1277.81</v>
      </c>
    </row>
    <row r="11" spans="1:3" x14ac:dyDescent="0.25">
      <c r="A11" s="32">
        <v>45992</v>
      </c>
      <c r="B11" s="29" t="s">
        <v>17</v>
      </c>
      <c r="C11" s="26">
        <v>1278.01</v>
      </c>
    </row>
    <row r="12" spans="1:3" x14ac:dyDescent="0.25">
      <c r="A12" s="32">
        <v>45962</v>
      </c>
      <c r="B12" s="29" t="s">
        <v>17</v>
      </c>
      <c r="C12" s="26">
        <v>1976.02</v>
      </c>
    </row>
    <row r="13" spans="1:3" x14ac:dyDescent="0.25">
      <c r="A13" s="32">
        <v>45931</v>
      </c>
      <c r="B13" s="29" t="s">
        <v>17</v>
      </c>
      <c r="C13" s="26">
        <v>656.43</v>
      </c>
    </row>
    <row r="14" spans="1:3" x14ac:dyDescent="0.25">
      <c r="A14" s="32">
        <v>45901</v>
      </c>
      <c r="B14" s="29" t="s">
        <v>17</v>
      </c>
      <c r="C14" s="26">
        <v>656.63</v>
      </c>
    </row>
    <row r="15" spans="1:3" x14ac:dyDescent="0.25">
      <c r="A15" s="32">
        <v>45870</v>
      </c>
      <c r="B15" s="29" t="s">
        <v>17</v>
      </c>
      <c r="C15" s="26">
        <v>181.85</v>
      </c>
    </row>
    <row r="16" spans="1:3" x14ac:dyDescent="0.25">
      <c r="A16" s="32">
        <v>45870</v>
      </c>
      <c r="B16" s="29" t="s">
        <v>17</v>
      </c>
      <c r="C16" s="26">
        <v>656.63</v>
      </c>
    </row>
    <row r="17" spans="1:3" x14ac:dyDescent="0.25">
      <c r="A17" s="32">
        <v>45870</v>
      </c>
      <c r="B17" s="31" t="s">
        <v>17</v>
      </c>
      <c r="C17" s="30">
        <v>656.43</v>
      </c>
    </row>
    <row r="18" spans="1:3" x14ac:dyDescent="0.25">
      <c r="A18" s="32">
        <v>45870</v>
      </c>
      <c r="B18" s="31" t="s">
        <v>17</v>
      </c>
      <c r="C18" s="30">
        <v>656.43</v>
      </c>
    </row>
    <row r="19" spans="1:3" x14ac:dyDescent="0.25">
      <c r="A19" t="s">
        <v>20</v>
      </c>
      <c r="B19" s="31" t="s">
        <v>18</v>
      </c>
      <c r="C19" s="30">
        <v>690.52</v>
      </c>
    </row>
    <row r="20" spans="1:3" x14ac:dyDescent="0.25">
      <c r="C20" s="33">
        <f>SUM(C2:C19)</f>
        <v>15058</v>
      </c>
    </row>
  </sheetData>
  <sortState xmlns:xlrd2="http://schemas.microsoft.com/office/spreadsheetml/2017/richdata2" ref="A2:C20">
    <sortCondition ref="B1:B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CFEB-5848-49B1-9E22-1CB41AEAADE2}">
  <dimension ref="A1:D33"/>
  <sheetViews>
    <sheetView workbookViewId="0">
      <selection activeCell="B24" sqref="B24:B33"/>
    </sheetView>
  </sheetViews>
  <sheetFormatPr defaultRowHeight="15" x14ac:dyDescent="0.25"/>
  <cols>
    <col min="1" max="1" width="34.85546875" bestFit="1" customWidth="1"/>
    <col min="3" max="3" width="10.5703125" bestFit="1" customWidth="1"/>
  </cols>
  <sheetData>
    <row r="1" spans="1:4" x14ac:dyDescent="0.25">
      <c r="A1" t="s">
        <v>11</v>
      </c>
      <c r="B1" t="s">
        <v>12</v>
      </c>
      <c r="C1" t="s">
        <v>13</v>
      </c>
      <c r="D1" t="s">
        <v>14</v>
      </c>
    </row>
    <row r="2" spans="1:4" x14ac:dyDescent="0.25">
      <c r="A2" s="13" t="s">
        <v>7</v>
      </c>
      <c r="B2" s="14">
        <f t="shared" ref="B2:B33" si="0">SUM(C2:AC2)</f>
        <v>665.78</v>
      </c>
      <c r="C2" s="17">
        <v>665.78</v>
      </c>
      <c r="D2" s="22"/>
    </row>
    <row r="3" spans="1:4" x14ac:dyDescent="0.25">
      <c r="A3" s="15" t="s">
        <v>7</v>
      </c>
      <c r="B3" s="14">
        <f t="shared" si="0"/>
        <v>665.78</v>
      </c>
      <c r="C3" s="16">
        <v>665.78</v>
      </c>
      <c r="D3" s="25"/>
    </row>
    <row r="4" spans="1:4" x14ac:dyDescent="0.25">
      <c r="A4" s="15" t="s">
        <v>7</v>
      </c>
      <c r="B4" s="14">
        <f t="shared" si="0"/>
        <v>665.78</v>
      </c>
      <c r="C4" s="17">
        <v>665.78</v>
      </c>
      <c r="D4" s="22"/>
    </row>
    <row r="5" spans="1:4" x14ac:dyDescent="0.25">
      <c r="A5" s="15" t="s">
        <v>7</v>
      </c>
      <c r="B5" s="14">
        <f t="shared" si="0"/>
        <v>1331.56</v>
      </c>
      <c r="C5" s="17">
        <v>1331.56</v>
      </c>
      <c r="D5" s="22"/>
    </row>
    <row r="6" spans="1:4" x14ac:dyDescent="0.25">
      <c r="A6" s="3" t="s">
        <v>7</v>
      </c>
      <c r="B6" s="14">
        <f t="shared" si="0"/>
        <v>665.78</v>
      </c>
      <c r="C6" s="17">
        <v>665.78</v>
      </c>
      <c r="D6" s="22"/>
    </row>
    <row r="7" spans="1:4" x14ac:dyDescent="0.25">
      <c r="A7" s="13" t="s">
        <v>7</v>
      </c>
      <c r="B7" s="14">
        <f t="shared" si="0"/>
        <v>665.78</v>
      </c>
      <c r="C7" s="21">
        <v>665.78</v>
      </c>
      <c r="D7" s="24"/>
    </row>
    <row r="8" spans="1:4" x14ac:dyDescent="0.25">
      <c r="A8" s="13" t="s">
        <v>7</v>
      </c>
      <c r="B8" s="14">
        <f t="shared" si="0"/>
        <v>857.83</v>
      </c>
      <c r="C8" s="21">
        <v>857.83</v>
      </c>
      <c r="D8" s="24"/>
    </row>
    <row r="9" spans="1:4" x14ac:dyDescent="0.25">
      <c r="A9" s="13" t="s">
        <v>7</v>
      </c>
      <c r="B9" s="14">
        <f t="shared" si="0"/>
        <v>1381.04</v>
      </c>
      <c r="C9" s="21">
        <v>1381.04</v>
      </c>
      <c r="D9" s="24"/>
    </row>
    <row r="10" spans="1:4" x14ac:dyDescent="0.25">
      <c r="A10" s="13" t="s">
        <v>7</v>
      </c>
      <c r="B10" s="14">
        <f t="shared" si="0"/>
        <v>690.52</v>
      </c>
      <c r="C10" s="21">
        <v>690.52</v>
      </c>
      <c r="D10" s="24"/>
    </row>
    <row r="11" spans="1:4" x14ac:dyDescent="0.25">
      <c r="A11" s="13" t="s">
        <v>7</v>
      </c>
      <c r="B11" s="14">
        <f t="shared" si="0"/>
        <v>661.76</v>
      </c>
      <c r="C11" s="21">
        <v>661.76</v>
      </c>
      <c r="D11" s="24"/>
    </row>
    <row r="12" spans="1:4" x14ac:dyDescent="0.25">
      <c r="A12" s="15" t="s">
        <v>10</v>
      </c>
      <c r="B12" s="14">
        <f t="shared" si="0"/>
        <v>166.2</v>
      </c>
      <c r="C12" s="16">
        <v>166.2</v>
      </c>
      <c r="D12" s="25"/>
    </row>
    <row r="13" spans="1:4" x14ac:dyDescent="0.25">
      <c r="A13" s="20" t="s">
        <v>10</v>
      </c>
      <c r="B13" s="14">
        <f t="shared" si="0"/>
        <v>166.4</v>
      </c>
      <c r="C13" s="21">
        <v>166.4</v>
      </c>
      <c r="D13" s="24"/>
    </row>
    <row r="14" spans="1:4" x14ac:dyDescent="0.25">
      <c r="A14" s="15" t="s">
        <v>10</v>
      </c>
      <c r="B14" s="14">
        <f t="shared" si="0"/>
        <v>166.4</v>
      </c>
      <c r="C14" s="17">
        <v>166.4</v>
      </c>
      <c r="D14" s="22"/>
    </row>
    <row r="15" spans="1:4" x14ac:dyDescent="0.25">
      <c r="A15" s="15" t="s">
        <v>10</v>
      </c>
      <c r="B15" s="14">
        <f t="shared" si="0"/>
        <v>166.4</v>
      </c>
      <c r="C15" s="17">
        <v>166.4</v>
      </c>
      <c r="D15" s="22"/>
    </row>
    <row r="16" spans="1:4" x14ac:dyDescent="0.25">
      <c r="A16" s="18" t="s">
        <v>10</v>
      </c>
      <c r="B16" s="14">
        <f t="shared" si="0"/>
        <v>181.42</v>
      </c>
      <c r="C16" s="19">
        <v>181.42</v>
      </c>
      <c r="D16" s="23"/>
    </row>
    <row r="17" spans="1:4" x14ac:dyDescent="0.25">
      <c r="A17" s="13" t="s">
        <v>10</v>
      </c>
      <c r="B17" s="14">
        <f t="shared" si="0"/>
        <v>181.19</v>
      </c>
      <c r="C17" s="21">
        <v>181.19</v>
      </c>
      <c r="D17" s="24"/>
    </row>
    <row r="18" spans="1:4" x14ac:dyDescent="0.25">
      <c r="A18" s="13" t="s">
        <v>10</v>
      </c>
      <c r="B18" s="14">
        <f t="shared" si="0"/>
        <v>272.55</v>
      </c>
      <c r="C18" s="21">
        <v>272.55</v>
      </c>
      <c r="D18" s="24"/>
    </row>
    <row r="19" spans="1:4" x14ac:dyDescent="0.25">
      <c r="A19" s="13" t="s">
        <v>10</v>
      </c>
      <c r="B19" s="14">
        <f t="shared" si="0"/>
        <v>192.07</v>
      </c>
      <c r="C19" s="21">
        <v>192.07</v>
      </c>
      <c r="D19" s="24"/>
    </row>
    <row r="20" spans="1:4" x14ac:dyDescent="0.25">
      <c r="A20" s="13" t="s">
        <v>10</v>
      </c>
      <c r="B20" s="14">
        <f t="shared" si="0"/>
        <v>192.07</v>
      </c>
      <c r="C20" s="21">
        <v>192.07</v>
      </c>
      <c r="D20" s="24"/>
    </row>
    <row r="21" spans="1:4" x14ac:dyDescent="0.25">
      <c r="A21" s="13" t="s">
        <v>10</v>
      </c>
      <c r="B21" s="14">
        <f t="shared" si="0"/>
        <v>192.07</v>
      </c>
      <c r="C21" s="21">
        <v>192.07</v>
      </c>
      <c r="D21" s="24"/>
    </row>
    <row r="22" spans="1:4" x14ac:dyDescent="0.25">
      <c r="A22" s="13" t="s">
        <v>10</v>
      </c>
      <c r="B22" s="14">
        <f t="shared" si="0"/>
        <v>179.91</v>
      </c>
      <c r="C22" s="21">
        <v>179.91</v>
      </c>
      <c r="D22" s="24"/>
    </row>
    <row r="23" spans="1:4" x14ac:dyDescent="0.25">
      <c r="A23" s="13" t="s">
        <v>9</v>
      </c>
      <c r="B23" s="14">
        <f t="shared" si="0"/>
        <v>166.2</v>
      </c>
      <c r="C23" s="17">
        <v>166.2</v>
      </c>
      <c r="D23" s="22"/>
    </row>
    <row r="24" spans="1:4" x14ac:dyDescent="0.25">
      <c r="A24" s="13" t="s">
        <v>8</v>
      </c>
      <c r="B24" s="14">
        <f t="shared" si="0"/>
        <v>95.32</v>
      </c>
      <c r="C24" s="17">
        <v>95.32</v>
      </c>
      <c r="D24" s="22"/>
    </row>
    <row r="25" spans="1:4" x14ac:dyDescent="0.25">
      <c r="A25" s="15" t="s">
        <v>8</v>
      </c>
      <c r="B25" s="14">
        <f t="shared" si="0"/>
        <v>95.32</v>
      </c>
      <c r="C25" s="16">
        <v>95.32</v>
      </c>
      <c r="D25" s="25"/>
    </row>
    <row r="26" spans="1:4" x14ac:dyDescent="0.25">
      <c r="A26" s="18" t="s">
        <v>8</v>
      </c>
      <c r="B26" s="14">
        <f t="shared" si="0"/>
        <v>95.32</v>
      </c>
      <c r="C26" s="19">
        <v>95.32</v>
      </c>
      <c r="D26" s="23"/>
    </row>
    <row r="27" spans="1:4" x14ac:dyDescent="0.25">
      <c r="A27" s="15" t="s">
        <v>8</v>
      </c>
      <c r="B27" s="14">
        <f t="shared" si="0"/>
        <v>190.64</v>
      </c>
      <c r="C27" s="17">
        <v>190.64</v>
      </c>
      <c r="D27" s="22"/>
    </row>
    <row r="28" spans="1:4" x14ac:dyDescent="0.25">
      <c r="A28" s="18" t="s">
        <v>8</v>
      </c>
      <c r="B28" s="14">
        <f t="shared" si="0"/>
        <v>95.32</v>
      </c>
      <c r="C28" s="19">
        <v>95.32</v>
      </c>
      <c r="D28" s="23"/>
    </row>
    <row r="29" spans="1:4" x14ac:dyDescent="0.25">
      <c r="A29" s="13" t="s">
        <v>8</v>
      </c>
      <c r="B29" s="14">
        <f t="shared" si="0"/>
        <v>95.32</v>
      </c>
      <c r="C29" s="21">
        <v>95.32</v>
      </c>
      <c r="D29" s="24"/>
    </row>
    <row r="30" spans="1:4" x14ac:dyDescent="0.25">
      <c r="A30" s="13" t="s">
        <v>8</v>
      </c>
      <c r="B30" s="14">
        <f t="shared" si="0"/>
        <v>123.72</v>
      </c>
      <c r="C30" s="21">
        <v>123.72</v>
      </c>
      <c r="D30" s="24"/>
    </row>
    <row r="31" spans="1:4" x14ac:dyDescent="0.25">
      <c r="A31" s="13" t="s">
        <v>8</v>
      </c>
      <c r="B31" s="14">
        <f t="shared" si="0"/>
        <v>197.78</v>
      </c>
      <c r="C31" s="21">
        <v>197.78</v>
      </c>
      <c r="D31" s="24"/>
    </row>
    <row r="32" spans="1:4" x14ac:dyDescent="0.25">
      <c r="A32" s="13" t="s">
        <v>8</v>
      </c>
      <c r="B32" s="14">
        <f t="shared" si="0"/>
        <v>98.89</v>
      </c>
      <c r="C32" s="21">
        <v>98.89</v>
      </c>
      <c r="D32" s="24"/>
    </row>
    <row r="33" spans="1:4" x14ac:dyDescent="0.25">
      <c r="A33" s="13" t="s">
        <v>8</v>
      </c>
      <c r="B33" s="14">
        <f t="shared" si="0"/>
        <v>98.89</v>
      </c>
      <c r="C33" s="21">
        <v>98.89</v>
      </c>
      <c r="D33" s="24"/>
    </row>
  </sheetData>
  <sortState xmlns:xlrd2="http://schemas.microsoft.com/office/spreadsheetml/2017/richdata2" ref="A2:D33">
    <sortCondition ref="A1:A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Herberts</dc:creator>
  <cp:lastModifiedBy>Becca Herberts</cp:lastModifiedBy>
  <dcterms:created xsi:type="dcterms:W3CDTF">2026-04-21T10:37:02Z</dcterms:created>
  <dcterms:modified xsi:type="dcterms:W3CDTF">2026-06-30T15:00:30Z</dcterms:modified>
</cp:coreProperties>
</file>